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d7e992909b7ee/Desktop/techaccountingpro/"/>
    </mc:Choice>
  </mc:AlternateContent>
  <xr:revisionPtr revIDLastSave="291" documentId="8_{86AAB01E-06E8-4F07-A4C7-F50615C72EA5}" xr6:coauthVersionLast="47" xr6:coauthVersionMax="47" xr10:uidLastSave="{612E334A-9FBC-4AC3-952F-DC670A812E5D}"/>
  <bookViews>
    <workbookView xWindow="-108" yWindow="-108" windowWidth="23256" windowHeight="12456" xr2:uid="{F6991A40-63BD-4159-BAE2-7B5E5C1A7A12}"/>
  </bookViews>
  <sheets>
    <sheet name="CF" sheetId="1" r:id="rId1"/>
  </sheets>
  <definedNames>
    <definedName name="_xlnm.Print_Area" localSheetId="0">CF!$A$1:$J$19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G9" i="1"/>
  <c r="H9" i="1" s="1"/>
  <c r="E14" i="1"/>
  <c r="E16" i="1" s="1"/>
  <c r="G14" i="1"/>
  <c r="E15" i="1"/>
  <c r="G15" i="1"/>
  <c r="E17" i="1"/>
  <c r="H15" i="1" l="1"/>
  <c r="G16" i="1"/>
  <c r="H16" i="1" s="1"/>
  <c r="E18" i="1"/>
  <c r="H14" i="1"/>
  <c r="G10" i="1"/>
  <c r="H10" i="1" l="1"/>
  <c r="G17" i="1"/>
  <c r="H17" i="1" l="1"/>
  <c r="G18" i="1"/>
  <c r="H18" i="1" s="1"/>
</calcChain>
</file>

<file path=xl/sharedStrings.xml><?xml version="1.0" encoding="utf-8"?>
<sst xmlns="http://schemas.openxmlformats.org/spreadsheetml/2006/main" count="44" uniqueCount="26">
  <si>
    <t>Cash+stables+tokens</t>
  </si>
  <si>
    <t>Cash+stables</t>
  </si>
  <si>
    <t>Tokens</t>
  </si>
  <si>
    <t>Stablecoins</t>
  </si>
  <si>
    <t>Cash</t>
  </si>
  <si>
    <t>Gain/loss</t>
  </si>
  <si>
    <t>Amt</t>
  </si>
  <si>
    <t>Cr</t>
  </si>
  <si>
    <t>Dr</t>
  </si>
  <si>
    <t>Event</t>
  </si>
  <si>
    <t xml:space="preserve">a. Exchanged Token A rights for Token B </t>
  </si>
  <si>
    <t>b. Paid extra $300,000 USD directly to investee bank account</t>
  </si>
  <si>
    <t>Exchanged $1,000,000 USDC for $1,000,000 USDT</t>
  </si>
  <si>
    <t>Bought $1,000,000 USDC</t>
  </si>
  <si>
    <t>Paid for SAFE for token A $400,000 in USDT</t>
  </si>
  <si>
    <t>a. Sold token B for $600,000 USDT</t>
  </si>
  <si>
    <t xml:space="preserve">b. Received additional $200,000 USD directly to bank </t>
  </si>
  <si>
    <t>#</t>
  </si>
  <si>
    <t>SUMMARY</t>
  </si>
  <si>
    <t>DETAILS</t>
  </si>
  <si>
    <t>&lt;1&gt;</t>
  </si>
  <si>
    <t>&lt;2&gt;</t>
  </si>
  <si>
    <t>&lt;1&gt;+&lt;2&gt;&gt;</t>
  </si>
  <si>
    <t>&lt;3&gt;</t>
  </si>
  <si>
    <t>&lt;1&gt;+&lt;2&gt;+&lt;3&gt;</t>
  </si>
  <si>
    <t>Sources and 
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</si>
</sst>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4" borderId="0" xfId="0" applyFont="1" applyFill="1"/>
    <xf numFmtId="0" fontId="2" fillId="2" borderId="0" xfId="0" applyFont="1" applyFill="1"/>
    <xf numFmtId="0" fontId="1" fillId="0" borderId="0" xfId="0" applyFont="1"/>
    <xf numFmtId="0" fontId="3" fillId="4" borderId="0" xfId="0" applyFont="1" applyFill="1"/>
    <xf numFmtId="44" fontId="1" fillId="4" borderId="0" xfId="0" applyNumberFormat="1" applyFont="1" applyFill="1"/>
    <xf numFmtId="0" fontId="1" fillId="4" borderId="0" xfId="0" applyFont="1" applyFill="1" applyAlignment="1">
      <alignment horizontal="right" vertical="center" textRotation="90" wrapText="1"/>
    </xf>
    <xf numFmtId="44" fontId="3" fillId="4" borderId="0" xfId="0" applyNumberFormat="1" applyFont="1" applyFill="1"/>
    <xf numFmtId="44" fontId="4" fillId="3" borderId="1" xfId="0" applyNumberFormat="1" applyFont="1" applyFill="1" applyBorder="1"/>
    <xf numFmtId="0" fontId="1" fillId="4" borderId="0" xfId="0" applyFont="1" applyFill="1" applyAlignment="1">
      <alignment horizontal="right" vertical="center" textRotation="90"/>
    </xf>
    <xf numFmtId="44" fontId="5" fillId="3" borderId="2" xfId="0" applyNumberFormat="1" applyFont="1" applyFill="1" applyBorder="1"/>
    <xf numFmtId="0" fontId="4" fillId="3" borderId="2" xfId="0" applyFont="1" applyFill="1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BE3A-5D8F-4A2A-9313-0FE74AE550D1}">
  <dimension ref="A1:J19"/>
  <sheetViews>
    <sheetView tabSelected="1" view="pageBreakPreview" zoomScale="85" zoomScaleNormal="69" workbookViewId="0">
      <selection activeCell="H22" sqref="H22"/>
    </sheetView>
  </sheetViews>
  <sheetFormatPr defaultRowHeight="13.2" x14ac:dyDescent="0.25"/>
  <cols>
    <col min="1" max="1" width="8.88671875" style="1"/>
    <col min="2" max="2" width="2.21875" style="3" bestFit="1" customWidth="1"/>
    <col min="3" max="3" width="47.44140625" style="3" bestFit="1" customWidth="1"/>
    <col min="4" max="4" width="18.21875" style="3" bestFit="1" customWidth="1"/>
    <col min="5" max="5" width="15.21875" style="3" bestFit="1" customWidth="1"/>
    <col min="6" max="6" width="12.6640625" style="3" bestFit="1" customWidth="1"/>
    <col min="7" max="8" width="15.88671875" style="3" bestFit="1" customWidth="1"/>
    <col min="9" max="9" width="12.21875" style="3" bestFit="1" customWidth="1"/>
    <col min="10" max="10" width="8.88671875" style="1"/>
    <col min="11" max="16384" width="8.88671875" style="3"/>
  </cols>
  <sheetData>
    <row r="1" spans="2:9" s="1" customFormat="1" x14ac:dyDescent="0.25"/>
    <row r="2" spans="2:9" x14ac:dyDescent="0.25">
      <c r="B2" s="2"/>
      <c r="C2" s="2" t="s">
        <v>19</v>
      </c>
      <c r="D2" s="2"/>
      <c r="E2" s="2"/>
      <c r="F2" s="2"/>
      <c r="G2" s="2"/>
      <c r="H2" s="2"/>
      <c r="I2" s="2"/>
    </row>
    <row r="3" spans="2:9" x14ac:dyDescent="0.25">
      <c r="B3" s="4" t="s">
        <v>17</v>
      </c>
      <c r="C3" s="4" t="s">
        <v>9</v>
      </c>
      <c r="D3" s="4" t="s">
        <v>8</v>
      </c>
      <c r="E3" s="4" t="s">
        <v>6</v>
      </c>
      <c r="F3" s="4" t="s">
        <v>7</v>
      </c>
      <c r="G3" s="4" t="s">
        <v>6</v>
      </c>
      <c r="H3" s="4" t="s">
        <v>5</v>
      </c>
      <c r="I3" s="1"/>
    </row>
    <row r="4" spans="2:9" x14ac:dyDescent="0.25">
      <c r="B4" s="1">
        <v>1</v>
      </c>
      <c r="C4" s="1" t="s">
        <v>13</v>
      </c>
      <c r="D4" s="1" t="s">
        <v>3</v>
      </c>
      <c r="E4" s="5">
        <v>1000000</v>
      </c>
      <c r="F4" s="1" t="s">
        <v>4</v>
      </c>
      <c r="G4" s="5">
        <v>-1000000</v>
      </c>
      <c r="H4" s="5">
        <f t="shared" ref="H4:H10" si="0">-(E4+G4)</f>
        <v>0</v>
      </c>
      <c r="I4" s="1"/>
    </row>
    <row r="5" spans="2:9" x14ac:dyDescent="0.25">
      <c r="B5" s="1">
        <v>2</v>
      </c>
      <c r="C5" s="1" t="s">
        <v>12</v>
      </c>
      <c r="D5" s="1" t="s">
        <v>3</v>
      </c>
      <c r="E5" s="5">
        <v>1000000</v>
      </c>
      <c r="F5" s="1" t="s">
        <v>3</v>
      </c>
      <c r="G5" s="5">
        <v>-1000000</v>
      </c>
      <c r="H5" s="5">
        <f t="shared" si="0"/>
        <v>0</v>
      </c>
      <c r="I5" s="1"/>
    </row>
    <row r="6" spans="2:9" x14ac:dyDescent="0.25">
      <c r="B6" s="1">
        <v>3</v>
      </c>
      <c r="C6" s="1" t="s">
        <v>14</v>
      </c>
      <c r="D6" s="1" t="s">
        <v>2</v>
      </c>
      <c r="E6" s="5">
        <v>400000</v>
      </c>
      <c r="F6" s="1" t="s">
        <v>3</v>
      </c>
      <c r="G6" s="5">
        <v>-400000</v>
      </c>
      <c r="H6" s="5">
        <f t="shared" si="0"/>
        <v>0</v>
      </c>
      <c r="I6" s="1"/>
    </row>
    <row r="7" spans="2:9" x14ac:dyDescent="0.25">
      <c r="B7" s="1">
        <v>4</v>
      </c>
      <c r="C7" s="1" t="s">
        <v>10</v>
      </c>
      <c r="D7" s="1" t="s">
        <v>2</v>
      </c>
      <c r="E7" s="5">
        <v>400000</v>
      </c>
      <c r="F7" s="1" t="s">
        <v>2</v>
      </c>
      <c r="G7" s="5">
        <v>-400000</v>
      </c>
      <c r="H7" s="5">
        <f t="shared" si="0"/>
        <v>0</v>
      </c>
      <c r="I7" s="1"/>
    </row>
    <row r="8" spans="2:9" x14ac:dyDescent="0.25">
      <c r="B8" s="1"/>
      <c r="C8" s="1" t="s">
        <v>11</v>
      </c>
      <c r="D8" s="1" t="s">
        <v>2</v>
      </c>
      <c r="E8" s="5">
        <v>300000</v>
      </c>
      <c r="F8" s="1" t="s">
        <v>4</v>
      </c>
      <c r="G8" s="5">
        <v>-300000</v>
      </c>
      <c r="H8" s="5">
        <f t="shared" si="0"/>
        <v>0</v>
      </c>
      <c r="I8" s="1"/>
    </row>
    <row r="9" spans="2:9" x14ac:dyDescent="0.25">
      <c r="B9" s="1">
        <v>5</v>
      </c>
      <c r="C9" s="1" t="s">
        <v>15</v>
      </c>
      <c r="D9" s="1" t="s">
        <v>3</v>
      </c>
      <c r="E9" s="5">
        <v>600000</v>
      </c>
      <c r="F9" s="1" t="s">
        <v>2</v>
      </c>
      <c r="G9" s="5">
        <f>-700000*6/(6+2)</f>
        <v>-525000</v>
      </c>
      <c r="H9" s="5">
        <f t="shared" si="0"/>
        <v>-75000</v>
      </c>
      <c r="I9" s="1"/>
    </row>
    <row r="10" spans="2:9" x14ac:dyDescent="0.25">
      <c r="B10" s="1"/>
      <c r="C10" s="1" t="s">
        <v>16</v>
      </c>
      <c r="D10" s="1" t="s">
        <v>4</v>
      </c>
      <c r="E10" s="5">
        <v>200000</v>
      </c>
      <c r="F10" s="1" t="s">
        <v>2</v>
      </c>
      <c r="G10" s="5">
        <f>-700000-G9</f>
        <v>-175000</v>
      </c>
      <c r="H10" s="5">
        <f t="shared" si="0"/>
        <v>-25000</v>
      </c>
      <c r="I10" s="1"/>
    </row>
    <row r="11" spans="2:9" x14ac:dyDescent="0.25">
      <c r="B11" s="1"/>
      <c r="C11" s="1"/>
      <c r="D11" s="1"/>
      <c r="E11" s="5"/>
      <c r="F11" s="1"/>
      <c r="G11" s="5"/>
      <c r="H11" s="1"/>
      <c r="I11" s="1"/>
    </row>
    <row r="12" spans="2:9" x14ac:dyDescent="0.25">
      <c r="B12" s="2"/>
      <c r="C12" s="2" t="s">
        <v>18</v>
      </c>
      <c r="D12" s="2"/>
      <c r="E12" s="2"/>
      <c r="F12" s="2"/>
      <c r="G12" s="2"/>
      <c r="H12" s="2"/>
      <c r="I12" s="2"/>
    </row>
    <row r="13" spans="2:9" x14ac:dyDescent="0.25">
      <c r="B13" s="1"/>
      <c r="C13" s="1"/>
      <c r="D13" s="1"/>
      <c r="E13" s="1"/>
      <c r="F13" s="1"/>
      <c r="G13" s="1"/>
      <c r="H13" s="1"/>
      <c r="I13" s="1"/>
    </row>
    <row r="14" spans="2:9" x14ac:dyDescent="0.25">
      <c r="B14" s="1"/>
      <c r="C14" s="6" t="s">
        <v>25</v>
      </c>
      <c r="D14" s="4" t="s">
        <v>4</v>
      </c>
      <c r="E14" s="7">
        <f>SUMIFS(E$4:E$10, D$4:D$10, D14)</f>
        <v>200000</v>
      </c>
      <c r="F14" s="8" t="s">
        <v>4</v>
      </c>
      <c r="G14" s="7">
        <f>SUMIFS(G$4:G$10, F$4:F$10, F14)</f>
        <v>-1300000</v>
      </c>
      <c r="H14" s="7">
        <f>E14+G14</f>
        <v>-1100000</v>
      </c>
      <c r="I14" s="4" t="s">
        <v>20</v>
      </c>
    </row>
    <row r="15" spans="2:9" x14ac:dyDescent="0.25">
      <c r="B15" s="1"/>
      <c r="C15" s="9"/>
      <c r="D15" s="1" t="s">
        <v>3</v>
      </c>
      <c r="E15" s="5">
        <f>SUMIFS(E$4:E$10, D$4:D$10, D15)</f>
        <v>2600000</v>
      </c>
      <c r="F15" s="10" t="s">
        <v>3</v>
      </c>
      <c r="G15" s="5">
        <f>SUMIFS(G$4:G$10, F$4:F$10, F15)</f>
        <v>-1400000</v>
      </c>
      <c r="H15" s="5">
        <f>E15+G15</f>
        <v>1200000</v>
      </c>
      <c r="I15" s="4" t="s">
        <v>21</v>
      </c>
    </row>
    <row r="16" spans="2:9" x14ac:dyDescent="0.25">
      <c r="B16" s="1"/>
      <c r="C16" s="9"/>
      <c r="D16" s="4" t="s">
        <v>1</v>
      </c>
      <c r="E16" s="7">
        <f>E14+E15</f>
        <v>2800000</v>
      </c>
      <c r="F16" s="11"/>
      <c r="G16" s="7">
        <f>G14+G15</f>
        <v>-2700000</v>
      </c>
      <c r="H16" s="7">
        <f>E16+G16</f>
        <v>100000</v>
      </c>
      <c r="I16" s="4" t="s">
        <v>22</v>
      </c>
    </row>
    <row r="17" spans="2:9" x14ac:dyDescent="0.25">
      <c r="B17" s="1"/>
      <c r="C17" s="9"/>
      <c r="D17" s="1" t="s">
        <v>2</v>
      </c>
      <c r="E17" s="5">
        <f>SUMIFS(E$4:E$10, D$4:D$10, D17)</f>
        <v>1100000</v>
      </c>
      <c r="F17" s="10" t="s">
        <v>2</v>
      </c>
      <c r="G17" s="5">
        <f>SUMIFS(G$4:G$10, F$4:F$10, F17)</f>
        <v>-1100000</v>
      </c>
      <c r="H17" s="5">
        <f>E17+G17</f>
        <v>0</v>
      </c>
      <c r="I17" s="4" t="s">
        <v>23</v>
      </c>
    </row>
    <row r="18" spans="2:9" x14ac:dyDescent="0.25">
      <c r="B18" s="1"/>
      <c r="C18" s="9"/>
      <c r="D18" s="4" t="s">
        <v>0</v>
      </c>
      <c r="E18" s="7">
        <f>E17+E16</f>
        <v>3900000</v>
      </c>
      <c r="F18" s="12"/>
      <c r="G18" s="7">
        <f>G17+G16</f>
        <v>-3800000</v>
      </c>
      <c r="H18" s="7">
        <f>E18+G18</f>
        <v>100000</v>
      </c>
      <c r="I18" s="4" t="s">
        <v>24</v>
      </c>
    </row>
    <row r="19" spans="2:9" x14ac:dyDescent="0.25">
      <c r="B19" s="1"/>
      <c r="C19" s="1"/>
      <c r="D19" s="1"/>
      <c r="E19" s="1"/>
      <c r="F19" s="1"/>
      <c r="G19" s="1"/>
      <c r="H19" s="1"/>
      <c r="I19" s="4"/>
    </row>
  </sheetData>
  <mergeCells count="1">
    <mergeCell ref="C14:C18"/>
  </mergeCells>
  <pageMargins left="0.7" right="0.7" top="0.75" bottom="0.75" header="0.3" footer="0.3"/>
  <pageSetup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Belonogov</dc:creator>
  <cp:lastModifiedBy>Andrei Belonogov</cp:lastModifiedBy>
  <dcterms:created xsi:type="dcterms:W3CDTF">2023-12-04T21:57:40Z</dcterms:created>
  <dcterms:modified xsi:type="dcterms:W3CDTF">2023-12-08T01:46:57Z</dcterms:modified>
</cp:coreProperties>
</file>